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ก.ย.53" sheetId="1" r:id="rId1"/>
  </sheets>
  <definedNames>
    <definedName name="_xlnm.Print_Titles" localSheetId="0">'ก.ย.53'!$5:$6</definedName>
  </definedNames>
  <calcPr fullCalcOnLoad="1"/>
</workbook>
</file>

<file path=xl/sharedStrings.xml><?xml version="1.0" encoding="utf-8"?>
<sst xmlns="http://schemas.openxmlformats.org/spreadsheetml/2006/main" count="400" uniqueCount="142">
  <si>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</si>
  <si>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</si>
  <si>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</si>
  <si>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</si>
  <si>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</si>
  <si>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</si>
  <si>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</si>
  <si>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</si>
  <si>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</si>
  <si>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</si>
  <si>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</si>
  <si>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</si>
  <si>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</si>
  <si>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</si>
  <si>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</si>
  <si>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</si>
  <si>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</si>
  <si>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</si>
  <si>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</si>
  <si>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</si>
  <si>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</si>
  <si>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</si>
  <si>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</si>
  <si>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</si>
  <si>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</si>
  <si>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</si>
  <si>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</si>
  <si>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</si>
  <si>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</si>
  <si>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โครงการพัฒนาพื้นที่ลุ่มน้ำปากพนังฯ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</si>
  <si>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</si>
  <si>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</si>
  <si>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</si>
  <si>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</si>
  <si>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</si>
  <si>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</si>
  <si>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</si>
  <si>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</si>
  <si>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</si>
  <si>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</si>
  <si>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>โรงเรียน/คน</t>
  </si>
  <si>
    <t>สก./คน</t>
  </si>
  <si>
    <t>แห่ง/คน</t>
  </si>
  <si>
    <t>ร.ร./คน</t>
  </si>
  <si>
    <t>กองทุน/คน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</si>
  <si>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</si>
  <si>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</si>
  <si>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</si>
  <si>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</si>
  <si>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</si>
  <si>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</si>
  <si>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</si>
  <si>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</si>
  <si>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</si>
  <si>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</si>
  <si>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</si>
  <si>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</si>
  <si>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</si>
  <si>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</si>
  <si>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</si>
  <si>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</si>
  <si>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</si>
  <si>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5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</si>
  <si>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</si>
  <si>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</si>
  <si>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</si>
  <si>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</si>
  <si>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</si>
  <si>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</si>
  <si>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</si>
  <si>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</si>
  <si>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</si>
  <si>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</si>
  <si>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</si>
  <si>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</si>
  <si>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</si>
  <si>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</si>
  <si>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</si>
  <si>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</si>
  <si>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</si>
  <si>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</si>
  <si>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</si>
  <si>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</si>
  <si>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</si>
  <si>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</si>
  <si>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</si>
  <si>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</si>
  <si>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</si>
  <si>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</si>
  <si>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</si>
  <si>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</si>
  <si>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</si>
  <si>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</si>
  <si>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</si>
  <si>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</si>
  <si>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</si>
  <si>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</si>
  <si>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</si>
  <si>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9/60</t>
  </si>
  <si>
    <t xml:space="preserve">           - อบรม IT FULL PACK</t>
  </si>
  <si>
    <t>4/80</t>
  </si>
  <si>
    <t xml:space="preserve"> 4/80</t>
  </si>
  <si>
    <t>4/47</t>
  </si>
  <si>
    <t>4/28</t>
  </si>
  <si>
    <t>8/127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</si>
  <si>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จัดทำโครงงานโรงเรียนต้นแบบ </t>
    </r>
  </si>
  <si>
    <t>โรงเรียน</t>
  </si>
  <si>
    <t>1</t>
  </si>
  <si>
    <t>14/601</t>
  </si>
  <si>
    <t>4/177</t>
  </si>
  <si>
    <t>52/8,953</t>
  </si>
  <si>
    <t>30/8,147</t>
  </si>
  <si>
    <t>-</t>
  </si>
  <si>
    <r>
      <t xml:space="preserve">                   </t>
    </r>
    <r>
      <rPr>
        <sz val="14"/>
        <rFont val="AngsanaUPC"/>
        <family val="1"/>
      </rPr>
      <t xml:space="preserve"> 1. สหกรณ์ประมงชายฝั่งพื้นบ้านสงขลา  จก. ตั้งใหม่อยู่กิจกรรมวางรูปแบบบัญชีแต่สามารถ แสดงความเห็นต่องบการเงินได้</t>
    </r>
  </si>
  <si>
    <t>30/3,600</t>
  </si>
  <si>
    <t>4/32</t>
  </si>
  <si>
    <t xml:space="preserve"> 4/32</t>
  </si>
  <si>
    <t xml:space="preserve">   *โครงการเสริมสร้างภูมิปัญญาฯ  (ติดตามการจัดทำบัญชีครั้งที่ 1)</t>
  </si>
  <si>
    <t>4/16</t>
  </si>
  <si>
    <t>4/77</t>
  </si>
  <si>
    <t>8/50</t>
  </si>
  <si>
    <t>4/18</t>
  </si>
  <si>
    <t xml:space="preserve">   *โครงการเสริมสร้างภูมิปัญญาฯ  (ติดตามการจัดทำบัญชีครั้งที่ 2)</t>
  </si>
  <si>
    <t>38/3,584</t>
  </si>
  <si>
    <t>30/3,491</t>
  </si>
  <si>
    <r>
      <t xml:space="preserve">                   </t>
    </r>
    <r>
      <rPr>
        <sz val="14"/>
        <rFont val="AngsanaUPC"/>
        <family val="1"/>
      </rPr>
      <t xml:space="preserve"> 2. สหกรณ์ออมทรัพย์ท่าเรือน้ำลึกสงขลา จก. ตั้งใหม่อยู่กิจกรรมวางรูปแบบบัญชีแต่สามารถ แสดงความเห็นต่องบการเงินได้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</si>
  <si>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 </t>
    </r>
    <r>
      <rPr>
        <b/>
        <sz val="14"/>
        <rFont val="AngsanaUPC"/>
        <family val="1"/>
      </rPr>
      <t>(ต่างจังหวัด)</t>
    </r>
  </si>
  <si>
    <t xml:space="preserve">                          นิเทศแสดงความเห็น ได้ 8 แห่ง , และ สค.พัฒนาชุมชนบ้านปริก จก. แสดงความเห็นได้เพียงปี 30 กันยายน 2551  1 แห่ง </t>
  </si>
  <si>
    <t>ประจำเดือน กันยายน  2553 ปีงบประมาณ 2553</t>
  </si>
  <si>
    <t>*  หมายเหตุ   - ปรับแผนและผลเพิ่ม สอบบัญชีระหว่างปี 1 สหกรณ์ คือ ร้านสหกรณ์ราษฎร์ยินดี จก.</t>
  </si>
  <si>
    <t>*  หมายเหตุ   - แสดงความเห็นต่องบการเงินเกินแผน  12   แห่ง เนื่องจาก กิจกรรมวางรูป(จัดตั้งใหม่) แสดงความเห็นได้ 3 แห่ง, กิจกรรม</t>
  </si>
  <si>
    <r>
      <t xml:space="preserve">                   </t>
    </r>
    <r>
      <rPr>
        <sz val="14"/>
        <rFont val="AngsanaUPC"/>
        <family val="1"/>
      </rPr>
      <t xml:space="preserve"> 3. ชุมนุมสหกรณ์กองทุนสวนยางจังหวัดสงขลา  จก. ตั้งใหม่อยู่กิจกรรมวางรูปแบบบัญชีแต่สามารถ แสดงความเห็นต่องบการเงินได้</t>
    </r>
  </si>
  <si>
    <t xml:space="preserve">                    4. สกก.นิคมฯ เทพา จก. แผนนิเทศ และสามารถแสดงความเห็นได้ในเดือน ม.ค. 53</t>
  </si>
  <si>
    <t xml:space="preserve">                    5.. สกก.เทพา จก. แผนนิเทศ และสามารถแสดงความเห็นได้ในเดือน ก.พ. 53</t>
  </si>
  <si>
    <t xml:space="preserve">                    6.. ร้านสหกรณ์ราษฏร์ยินดี  จก. แผนนิเทศ และสามารถแสดงความเห็นได้ในเดือน ก.พ. 53</t>
  </si>
  <si>
    <t xml:space="preserve">                   7.. สก.เคหสถานบ้านมั่นคงหาดใหญ่ จก. แผนนิเทศ และสามารถแสดงความเห็นได้ในเดือน มี.ค. 53</t>
  </si>
  <si>
    <t xml:space="preserve">                    8. สกย.บ้านวังไทร จก.  แผนนิเทศ และสามารถแสดงความเห็นได้ในเดือน เม.ย. 53</t>
  </si>
  <si>
    <t xml:space="preserve">                    9. สกย.ร่วมใจสามัคคี จก.  แผนนิเทศ และสามารถแสดงความเห็นได้ในเดือน พ.ค. 53</t>
  </si>
  <si>
    <t xml:space="preserve">                   10. สกย.บ้านทอนไม้ไผ่ จก.  แผนนิเทศ และสามารถแสดงความเห็นได้ในเดือน พ.ค. 53</t>
  </si>
  <si>
    <t xml:space="preserve">                   11. กลุ่มฯ ทำสวนคลองกวาง    แผนนิเทศและสามารถแสดงความเห็นได้ มี.ค. 53</t>
  </si>
  <si>
    <t xml:space="preserve">                   12 สค. พัฒนาชุมชนบ้านปริก จก. ผลที่ได้เป็นการแสดงความเห็นต่องบการเงินปี 30 กันยายน  2551</t>
  </si>
  <si>
    <t xml:space="preserve">     -  ปรับแผนและผลลด 2 สหกรณ์ คือ สกย.เขาพระยางทอง จก., และ สกย.สวนรวม จก.  เนื่องจากเลิกสหกรณ์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</si>
</sst>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1" fontId="2" fillId="0" borderId="0" xfId="17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3"/>
  <sheetViews>
    <sheetView tabSelected="1" workbookViewId="0" topLeftCell="A1">
      <selection activeCell="J8" sqref="J8"/>
    </sheetView>
  </sheetViews>
  <sheetFormatPr defaultColWidth="9.140625" defaultRowHeight="12.75"/>
  <cols>
    <col min="1" max="1" width="7.57421875" style="19" customWidth="1"/>
    <col min="2" max="2" width="40.0039062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7109375" style="1" customWidth="1"/>
    <col min="7" max="7" width="6.57421875" style="1" customWidth="1"/>
    <col min="8" max="9" width="6.8515625" style="1" customWidth="1"/>
    <col min="10" max="16384" width="9.140625" style="1" customWidth="1"/>
  </cols>
  <sheetData>
    <row r="1" spans="1:9" ht="21.75" customHeight="1">
      <c r="A1" s="18"/>
      <c r="B1" s="83" t="s">
        <v>14</v>
      </c>
      <c r="C1" s="83"/>
      <c r="D1" s="83"/>
      <c r="E1" s="83"/>
      <c r="F1" s="83"/>
      <c r="G1" s="83"/>
      <c r="H1" s="83"/>
      <c r="I1" s="83"/>
    </row>
    <row r="2" spans="1:9" ht="21.75" customHeight="1">
      <c r="A2" s="18"/>
      <c r="B2" s="83" t="s">
        <v>0</v>
      </c>
      <c r="C2" s="83"/>
      <c r="D2" s="83"/>
      <c r="E2" s="83"/>
      <c r="F2" s="83"/>
      <c r="G2" s="83"/>
      <c r="H2" s="83"/>
      <c r="I2" s="83"/>
    </row>
    <row r="3" spans="1:9" ht="21.75" customHeight="1">
      <c r="A3" s="18"/>
      <c r="B3" s="83" t="s">
        <v>128</v>
      </c>
      <c r="C3" s="83"/>
      <c r="D3" s="83"/>
      <c r="E3" s="83"/>
      <c r="F3" s="83"/>
      <c r="G3" s="83"/>
      <c r="H3" s="83"/>
      <c r="I3" s="83"/>
    </row>
    <row r="4" spans="1:9" ht="10.5" customHeight="1">
      <c r="A4" s="18"/>
      <c r="B4" s="44"/>
      <c r="C4" s="44"/>
      <c r="D4" s="44"/>
      <c r="E4" s="44"/>
      <c r="F4" s="44"/>
      <c r="G4" s="44"/>
      <c r="H4" s="44"/>
      <c r="I4" s="44"/>
    </row>
    <row r="5" spans="1:9" ht="21.75" customHeight="1">
      <c r="A5" s="81" t="s">
        <v>51</v>
      </c>
      <c r="B5" s="85" t="s">
        <v>1</v>
      </c>
      <c r="C5" s="82" t="s">
        <v>2</v>
      </c>
      <c r="D5" s="84" t="s">
        <v>3</v>
      </c>
      <c r="E5" s="87" t="s">
        <v>13</v>
      </c>
      <c r="F5" s="88"/>
      <c r="G5" s="5" t="s">
        <v>10</v>
      </c>
      <c r="H5" s="5" t="s">
        <v>8</v>
      </c>
      <c r="I5" s="21" t="s">
        <v>11</v>
      </c>
    </row>
    <row r="6" spans="1:9" ht="30" customHeight="1">
      <c r="A6" s="81"/>
      <c r="B6" s="86"/>
      <c r="C6" s="82"/>
      <c r="D6" s="84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52</v>
      </c>
      <c r="B7" s="24" t="s">
        <v>17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72</v>
      </c>
      <c r="C8" s="27" t="s">
        <v>45</v>
      </c>
      <c r="D8" s="7">
        <v>17</v>
      </c>
      <c r="E8" s="8" t="s">
        <v>49</v>
      </c>
      <c r="F8" s="8" t="s">
        <v>49</v>
      </c>
      <c r="G8" s="13">
        <v>17</v>
      </c>
      <c r="H8" s="8">
        <v>17</v>
      </c>
      <c r="I8" s="11">
        <f>H8*100/D8</f>
        <v>100</v>
      </c>
      <c r="K8" s="28"/>
    </row>
    <row r="9" spans="1:11" ht="19.5" customHeight="1">
      <c r="A9" s="25"/>
      <c r="B9" s="26"/>
      <c r="C9" s="27" t="s">
        <v>46</v>
      </c>
      <c r="D9" s="7">
        <v>5</v>
      </c>
      <c r="E9" s="8" t="s">
        <v>49</v>
      </c>
      <c r="F9" s="8" t="s">
        <v>49</v>
      </c>
      <c r="G9" s="13">
        <v>5</v>
      </c>
      <c r="H9" s="8">
        <v>5</v>
      </c>
      <c r="I9" s="11">
        <f>H9*100/D9</f>
        <v>100</v>
      </c>
      <c r="K9" s="28"/>
    </row>
    <row r="10" spans="1:9" ht="19.5" customHeight="1">
      <c r="A10" s="25"/>
      <c r="B10" s="26" t="s">
        <v>73</v>
      </c>
      <c r="C10" s="27" t="s">
        <v>45</v>
      </c>
      <c r="D10" s="7">
        <v>6</v>
      </c>
      <c r="E10" s="8" t="s">
        <v>49</v>
      </c>
      <c r="F10" s="8" t="s">
        <v>49</v>
      </c>
      <c r="G10" s="13">
        <v>6</v>
      </c>
      <c r="H10" s="8">
        <v>6</v>
      </c>
      <c r="I10" s="11">
        <f>H10*100/D10</f>
        <v>100</v>
      </c>
    </row>
    <row r="11" spans="1:9" ht="19.5" customHeight="1">
      <c r="A11" s="25"/>
      <c r="B11" s="26" t="s">
        <v>97</v>
      </c>
      <c r="C11" s="27" t="s">
        <v>45</v>
      </c>
      <c r="D11" s="7">
        <v>123</v>
      </c>
      <c r="E11" s="8">
        <v>2</v>
      </c>
      <c r="F11" s="8">
        <v>2</v>
      </c>
      <c r="G11" s="13">
        <v>123</v>
      </c>
      <c r="H11" s="8">
        <v>123</v>
      </c>
      <c r="I11" s="11">
        <f>H11*100/D11</f>
        <v>100</v>
      </c>
    </row>
    <row r="12" spans="1:9" ht="19.5" customHeight="1">
      <c r="A12" s="25"/>
      <c r="B12" s="26"/>
      <c r="C12" s="27" t="s">
        <v>46</v>
      </c>
      <c r="D12" s="7">
        <v>8</v>
      </c>
      <c r="E12" s="8">
        <v>1</v>
      </c>
      <c r="F12" s="8">
        <v>1</v>
      </c>
      <c r="G12" s="13">
        <v>8</v>
      </c>
      <c r="H12" s="8">
        <v>8</v>
      </c>
      <c r="I12" s="11">
        <f>H12*100/D12</f>
        <v>100</v>
      </c>
    </row>
    <row r="13" spans="1:9" ht="19.5" customHeight="1">
      <c r="A13" s="25"/>
      <c r="B13" s="26" t="s">
        <v>74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18</v>
      </c>
      <c r="C14" s="27" t="s">
        <v>45</v>
      </c>
      <c r="D14" s="7">
        <v>133</v>
      </c>
      <c r="E14" s="8" t="s">
        <v>49</v>
      </c>
      <c r="F14" s="8">
        <v>1</v>
      </c>
      <c r="G14" s="13">
        <v>133</v>
      </c>
      <c r="H14" s="8">
        <v>144</v>
      </c>
      <c r="I14" s="11">
        <f>H14*100/D14</f>
        <v>108.27067669172932</v>
      </c>
    </row>
    <row r="15" spans="1:9" ht="19.5" customHeight="1">
      <c r="A15" s="25"/>
      <c r="B15" s="26"/>
      <c r="C15" s="27" t="s">
        <v>46</v>
      </c>
      <c r="D15" s="7">
        <v>11</v>
      </c>
      <c r="E15" s="8" t="s">
        <v>49</v>
      </c>
      <c r="F15" s="8" t="s">
        <v>49</v>
      </c>
      <c r="G15" s="8">
        <v>11</v>
      </c>
      <c r="H15" s="8">
        <v>12</v>
      </c>
      <c r="I15" s="11">
        <f>H15*100/D15</f>
        <v>109.0909090909091</v>
      </c>
    </row>
    <row r="16" spans="1:9" ht="19.5" customHeight="1">
      <c r="A16" s="25"/>
      <c r="B16" s="26" t="s">
        <v>126</v>
      </c>
      <c r="C16" s="27"/>
      <c r="D16" s="7"/>
      <c r="E16" s="8"/>
      <c r="F16" s="8"/>
      <c r="G16" s="8"/>
      <c r="H16" s="8"/>
      <c r="I16" s="11"/>
    </row>
    <row r="17" spans="1:9" ht="19.5" customHeight="1">
      <c r="A17" s="25"/>
      <c r="B17" s="26" t="s">
        <v>18</v>
      </c>
      <c r="C17" s="27" t="s">
        <v>45</v>
      </c>
      <c r="D17" s="7">
        <v>13</v>
      </c>
      <c r="E17" s="8" t="s">
        <v>49</v>
      </c>
      <c r="F17" s="8" t="s">
        <v>49</v>
      </c>
      <c r="G17" s="13">
        <v>13</v>
      </c>
      <c r="H17" s="8">
        <v>13</v>
      </c>
      <c r="I17" s="11">
        <f>H17*100/D17</f>
        <v>100</v>
      </c>
    </row>
    <row r="18" spans="1:9" ht="19.5" customHeight="1">
      <c r="A18" s="25"/>
      <c r="B18" s="26"/>
      <c r="C18" s="27" t="s">
        <v>46</v>
      </c>
      <c r="D18" s="7">
        <v>3</v>
      </c>
      <c r="E18" s="8" t="s">
        <v>49</v>
      </c>
      <c r="F18" s="8" t="s">
        <v>49</v>
      </c>
      <c r="G18" s="8">
        <v>3</v>
      </c>
      <c r="H18" s="8">
        <v>3</v>
      </c>
      <c r="I18" s="11">
        <f>H18*100/D18</f>
        <v>100</v>
      </c>
    </row>
    <row r="19" spans="1:9" ht="19.5" customHeight="1">
      <c r="A19" s="25" t="s">
        <v>53</v>
      </c>
      <c r="B19" s="29" t="s">
        <v>19</v>
      </c>
      <c r="C19" s="27"/>
      <c r="D19" s="7"/>
      <c r="E19" s="7"/>
      <c r="F19" s="7"/>
      <c r="G19" s="7"/>
      <c r="H19" s="7"/>
      <c r="I19" s="11"/>
    </row>
    <row r="20" spans="1:9" ht="19.5" customHeight="1">
      <c r="A20" s="25"/>
      <c r="B20" s="26" t="s">
        <v>75</v>
      </c>
      <c r="C20" s="27"/>
      <c r="D20" s="7"/>
      <c r="E20" s="8"/>
      <c r="F20" s="8"/>
      <c r="G20" s="13"/>
      <c r="H20" s="8"/>
      <c r="I20" s="11"/>
    </row>
    <row r="21" spans="1:9" ht="19.5" customHeight="1">
      <c r="A21" s="25"/>
      <c r="B21" s="26" t="s">
        <v>20</v>
      </c>
      <c r="C21" s="27" t="s">
        <v>45</v>
      </c>
      <c r="D21" s="7">
        <v>15</v>
      </c>
      <c r="E21" s="8" t="s">
        <v>49</v>
      </c>
      <c r="F21" s="8" t="s">
        <v>49</v>
      </c>
      <c r="G21" s="13">
        <v>15</v>
      </c>
      <c r="H21" s="8">
        <v>15</v>
      </c>
      <c r="I21" s="11">
        <f>H21*100/D21</f>
        <v>100</v>
      </c>
    </row>
    <row r="22" spans="1:9" ht="19.5" customHeight="1">
      <c r="A22" s="25" t="s">
        <v>54</v>
      </c>
      <c r="B22" s="29" t="s">
        <v>21</v>
      </c>
      <c r="C22" s="27"/>
      <c r="D22" s="7"/>
      <c r="E22" s="8"/>
      <c r="F22" s="8"/>
      <c r="G22" s="8"/>
      <c r="H22" s="7"/>
      <c r="I22" s="11"/>
    </row>
    <row r="23" spans="1:9" ht="19.5" customHeight="1">
      <c r="A23" s="25"/>
      <c r="B23" s="26" t="s">
        <v>76</v>
      </c>
      <c r="C23" s="27" t="s">
        <v>45</v>
      </c>
      <c r="D23" s="7">
        <v>65</v>
      </c>
      <c r="E23" s="8" t="s">
        <v>49</v>
      </c>
      <c r="F23" s="8" t="s">
        <v>49</v>
      </c>
      <c r="G23" s="7">
        <v>65</v>
      </c>
      <c r="H23" s="7">
        <v>65</v>
      </c>
      <c r="I23" s="11">
        <f>H23*100/D23</f>
        <v>100</v>
      </c>
    </row>
    <row r="24" spans="1:9" ht="19.5" customHeight="1">
      <c r="A24" s="25"/>
      <c r="B24" s="26" t="s">
        <v>77</v>
      </c>
      <c r="C24" s="27" t="s">
        <v>45</v>
      </c>
      <c r="D24" s="7">
        <v>60</v>
      </c>
      <c r="E24" s="8" t="s">
        <v>49</v>
      </c>
      <c r="F24" s="8" t="s">
        <v>49</v>
      </c>
      <c r="G24" s="8">
        <v>60</v>
      </c>
      <c r="H24" s="7">
        <v>60</v>
      </c>
      <c r="I24" s="11">
        <f>H24*100/D24</f>
        <v>100</v>
      </c>
    </row>
    <row r="25" spans="1:9" ht="19.5" customHeight="1">
      <c r="A25" s="25" t="s">
        <v>55</v>
      </c>
      <c r="B25" s="29" t="s">
        <v>22</v>
      </c>
      <c r="C25" s="25"/>
      <c r="D25" s="7"/>
      <c r="E25" s="7"/>
      <c r="F25" s="7"/>
      <c r="G25" s="7"/>
      <c r="H25" s="7"/>
      <c r="I25" s="11"/>
    </row>
    <row r="26" spans="1:9" ht="19.5" customHeight="1">
      <c r="A26" s="25" t="s">
        <v>56</v>
      </c>
      <c r="B26" s="30" t="s">
        <v>23</v>
      </c>
      <c r="C26" s="25"/>
      <c r="D26" s="7"/>
      <c r="E26" s="7"/>
      <c r="F26" s="7"/>
      <c r="G26" s="7"/>
      <c r="H26" s="7"/>
      <c r="I26" s="11"/>
    </row>
    <row r="27" spans="1:9" ht="19.5" customHeight="1">
      <c r="A27" s="25"/>
      <c r="B27" s="26" t="s">
        <v>78</v>
      </c>
      <c r="C27" s="27" t="s">
        <v>6</v>
      </c>
      <c r="D27" s="7">
        <v>30</v>
      </c>
      <c r="E27" s="8" t="s">
        <v>49</v>
      </c>
      <c r="F27" s="8" t="s">
        <v>49</v>
      </c>
      <c r="G27" s="8">
        <v>30</v>
      </c>
      <c r="H27" s="7">
        <v>30</v>
      </c>
      <c r="I27" s="11">
        <v>100</v>
      </c>
    </row>
    <row r="28" spans="1:9" ht="19.5" customHeight="1">
      <c r="A28" s="25"/>
      <c r="B28" s="26" t="s">
        <v>79</v>
      </c>
      <c r="C28" s="27"/>
      <c r="D28" s="10"/>
      <c r="E28" s="10"/>
      <c r="F28" s="10"/>
      <c r="G28" s="10"/>
      <c r="H28" s="10"/>
      <c r="I28" s="10"/>
    </row>
    <row r="29" spans="1:9" ht="19.5" customHeight="1">
      <c r="A29" s="25"/>
      <c r="B29" s="26" t="s">
        <v>24</v>
      </c>
      <c r="C29" s="27" t="s">
        <v>6</v>
      </c>
      <c r="D29" s="7">
        <v>30</v>
      </c>
      <c r="E29" s="8" t="s">
        <v>49</v>
      </c>
      <c r="F29" s="8" t="s">
        <v>49</v>
      </c>
      <c r="G29" s="10">
        <v>30</v>
      </c>
      <c r="H29" s="10">
        <v>30</v>
      </c>
      <c r="I29" s="11">
        <v>100</v>
      </c>
    </row>
    <row r="30" spans="1:9" ht="19.5" customHeight="1">
      <c r="A30" s="25"/>
      <c r="B30" s="26" t="s">
        <v>25</v>
      </c>
      <c r="C30" s="27" t="s">
        <v>6</v>
      </c>
      <c r="D30" s="7">
        <v>8</v>
      </c>
      <c r="E30" s="8" t="s">
        <v>112</v>
      </c>
      <c r="F30" s="8" t="s">
        <v>49</v>
      </c>
      <c r="G30" s="13">
        <v>8</v>
      </c>
      <c r="H30" s="8">
        <v>8</v>
      </c>
      <c r="I30" s="11">
        <f>H30*100/D30</f>
        <v>100</v>
      </c>
    </row>
    <row r="31" spans="1:9" ht="19.5" customHeight="1">
      <c r="A31" s="25"/>
      <c r="B31" s="26" t="s">
        <v>26</v>
      </c>
      <c r="C31" s="27" t="s">
        <v>6</v>
      </c>
      <c r="D31" s="7" t="s">
        <v>49</v>
      </c>
      <c r="E31" s="8" t="s">
        <v>49</v>
      </c>
      <c r="F31" s="8" t="s">
        <v>49</v>
      </c>
      <c r="G31" s="13" t="s">
        <v>49</v>
      </c>
      <c r="H31" s="8" t="s">
        <v>49</v>
      </c>
      <c r="I31" s="11" t="s">
        <v>49</v>
      </c>
    </row>
    <row r="32" spans="1:9" ht="19.5" customHeight="1">
      <c r="A32" s="25"/>
      <c r="B32" s="26" t="s">
        <v>99</v>
      </c>
      <c r="C32" s="27" t="s">
        <v>6</v>
      </c>
      <c r="D32" s="7">
        <v>30</v>
      </c>
      <c r="E32" s="8" t="s">
        <v>49</v>
      </c>
      <c r="F32" s="8" t="s">
        <v>49</v>
      </c>
      <c r="G32" s="13">
        <v>30</v>
      </c>
      <c r="H32" s="8">
        <v>33</v>
      </c>
      <c r="I32" s="11">
        <f>H32*100/D32</f>
        <v>110</v>
      </c>
    </row>
    <row r="33" spans="1:9" ht="19.5" customHeight="1">
      <c r="A33" s="25" t="s">
        <v>57</v>
      </c>
      <c r="B33" s="30" t="s">
        <v>27</v>
      </c>
      <c r="C33" s="25"/>
      <c r="D33" s="10"/>
      <c r="E33" s="10"/>
      <c r="F33" s="10"/>
      <c r="G33" s="10"/>
      <c r="H33" s="10"/>
      <c r="I33" s="11"/>
    </row>
    <row r="34" spans="1:9" ht="19.5" customHeight="1">
      <c r="A34" s="25"/>
      <c r="B34" s="30" t="s">
        <v>47</v>
      </c>
      <c r="C34" s="25"/>
      <c r="D34" s="10"/>
      <c r="E34" s="10"/>
      <c r="F34" s="10"/>
      <c r="G34" s="10"/>
      <c r="H34" s="10"/>
      <c r="I34" s="11"/>
    </row>
    <row r="35" spans="1:9" ht="19.5" customHeight="1">
      <c r="A35" s="25"/>
      <c r="B35" s="26" t="s">
        <v>80</v>
      </c>
      <c r="C35" s="27" t="s">
        <v>6</v>
      </c>
      <c r="D35" s="7">
        <v>16</v>
      </c>
      <c r="E35" s="8" t="s">
        <v>49</v>
      </c>
      <c r="F35" s="8" t="s">
        <v>49</v>
      </c>
      <c r="G35" s="10">
        <v>16</v>
      </c>
      <c r="H35" s="10">
        <v>16</v>
      </c>
      <c r="I35" s="11">
        <f>H35*100/D35</f>
        <v>100</v>
      </c>
    </row>
    <row r="36" spans="1:9" ht="19.5" customHeight="1">
      <c r="A36" s="25"/>
      <c r="B36" s="26" t="s">
        <v>81</v>
      </c>
      <c r="C36" s="27" t="s">
        <v>6</v>
      </c>
      <c r="D36" s="7">
        <v>16</v>
      </c>
      <c r="E36" s="8" t="s">
        <v>49</v>
      </c>
      <c r="F36" s="8" t="s">
        <v>49</v>
      </c>
      <c r="G36" s="10">
        <v>16</v>
      </c>
      <c r="H36" s="10">
        <v>16</v>
      </c>
      <c r="I36" s="11">
        <f>H36*100/D36</f>
        <v>100</v>
      </c>
    </row>
    <row r="37" spans="1:9" ht="19.5" customHeight="1">
      <c r="A37" s="53"/>
      <c r="B37" s="54" t="s">
        <v>48</v>
      </c>
      <c r="C37" s="55"/>
      <c r="D37" s="55"/>
      <c r="E37" s="56"/>
      <c r="F37" s="56"/>
      <c r="G37" s="56"/>
      <c r="H37" s="56"/>
      <c r="I37" s="57"/>
    </row>
    <row r="38" spans="1:9" ht="19.5" customHeight="1">
      <c r="A38" s="25"/>
      <c r="B38" s="26" t="s">
        <v>81</v>
      </c>
      <c r="C38" s="27" t="s">
        <v>6</v>
      </c>
      <c r="D38" s="7">
        <v>7</v>
      </c>
      <c r="E38" s="8" t="s">
        <v>49</v>
      </c>
      <c r="F38" s="8" t="s">
        <v>49</v>
      </c>
      <c r="G38" s="10">
        <v>7</v>
      </c>
      <c r="H38" s="10">
        <v>7</v>
      </c>
      <c r="I38" s="11">
        <f>H38*100/D38</f>
        <v>100</v>
      </c>
    </row>
    <row r="39" spans="1:9" ht="19.5" customHeight="1">
      <c r="A39" s="34"/>
      <c r="B39" s="35" t="s">
        <v>82</v>
      </c>
      <c r="C39" s="36" t="s">
        <v>6</v>
      </c>
      <c r="D39" s="58">
        <v>7</v>
      </c>
      <c r="E39" s="61" t="s">
        <v>49</v>
      </c>
      <c r="F39" s="61" t="s">
        <v>49</v>
      </c>
      <c r="G39" s="59">
        <v>7</v>
      </c>
      <c r="H39" s="59">
        <v>7</v>
      </c>
      <c r="I39" s="60">
        <f>H39*100/D39</f>
        <v>100</v>
      </c>
    </row>
    <row r="40" spans="1:9" ht="19.5" customHeight="1">
      <c r="A40" s="48" t="s">
        <v>58</v>
      </c>
      <c r="B40" s="71" t="s">
        <v>96</v>
      </c>
      <c r="C40" s="72"/>
      <c r="D40" s="50"/>
      <c r="E40" s="51"/>
      <c r="F40" s="51"/>
      <c r="G40" s="51"/>
      <c r="H40" s="51"/>
      <c r="I40" s="52"/>
    </row>
    <row r="41" spans="1:9" ht="19.5" customHeight="1">
      <c r="A41" s="25"/>
      <c r="B41" s="26" t="s">
        <v>83</v>
      </c>
      <c r="C41" s="27" t="s">
        <v>6</v>
      </c>
      <c r="D41" s="7">
        <v>30</v>
      </c>
      <c r="E41" s="8" t="s">
        <v>49</v>
      </c>
      <c r="F41" s="8" t="s">
        <v>49</v>
      </c>
      <c r="G41" s="10">
        <v>30</v>
      </c>
      <c r="H41" s="10">
        <v>30</v>
      </c>
      <c r="I41" s="11">
        <f>H41*100/D41</f>
        <v>100</v>
      </c>
    </row>
    <row r="42" spans="1:9" ht="19.5" customHeight="1">
      <c r="A42" s="48" t="s">
        <v>59</v>
      </c>
      <c r="B42" s="49" t="s">
        <v>28</v>
      </c>
      <c r="C42" s="48"/>
      <c r="D42" s="50"/>
      <c r="E42" s="51"/>
      <c r="F42" s="51"/>
      <c r="G42" s="51"/>
      <c r="H42" s="51"/>
      <c r="I42" s="52"/>
    </row>
    <row r="43" spans="1:9" ht="19.5" customHeight="1">
      <c r="A43" s="25" t="s">
        <v>60</v>
      </c>
      <c r="B43" s="31" t="s">
        <v>84</v>
      </c>
      <c r="C43" s="27"/>
      <c r="D43" s="7"/>
      <c r="E43" s="8"/>
      <c r="F43" s="8"/>
      <c r="G43" s="8"/>
      <c r="H43" s="7"/>
      <c r="I43" s="11"/>
    </row>
    <row r="44" spans="1:9" ht="19.5" customHeight="1">
      <c r="A44" s="25"/>
      <c r="B44" s="26" t="s">
        <v>85</v>
      </c>
      <c r="C44" s="27" t="s">
        <v>16</v>
      </c>
      <c r="D44" s="3" t="s">
        <v>49</v>
      </c>
      <c r="E44" s="8" t="s">
        <v>49</v>
      </c>
      <c r="F44" s="8" t="s">
        <v>49</v>
      </c>
      <c r="G44" s="13" t="s">
        <v>49</v>
      </c>
      <c r="H44" s="8" t="s">
        <v>49</v>
      </c>
      <c r="I44" s="11" t="s">
        <v>49</v>
      </c>
    </row>
    <row r="45" spans="1:9" ht="23.25" customHeight="1">
      <c r="A45" s="25" t="s">
        <v>61</v>
      </c>
      <c r="B45" s="31" t="s">
        <v>86</v>
      </c>
      <c r="C45" s="27"/>
      <c r="D45" s="16"/>
      <c r="E45" s="14"/>
      <c r="F45" s="3"/>
      <c r="G45" s="3"/>
      <c r="H45" s="3"/>
      <c r="I45" s="11"/>
    </row>
    <row r="46" spans="1:9" ht="19.5" customHeight="1">
      <c r="A46" s="25"/>
      <c r="B46" s="26" t="s">
        <v>87</v>
      </c>
      <c r="C46" s="27" t="s">
        <v>40</v>
      </c>
      <c r="D46" s="15" t="s">
        <v>15</v>
      </c>
      <c r="E46" s="8" t="s">
        <v>49</v>
      </c>
      <c r="F46" s="8" t="s">
        <v>49</v>
      </c>
      <c r="G46" s="15" t="s">
        <v>15</v>
      </c>
      <c r="H46" s="15" t="s">
        <v>15</v>
      </c>
      <c r="I46" s="11">
        <v>100</v>
      </c>
    </row>
    <row r="47" spans="1:9" ht="19.5" customHeight="1">
      <c r="A47" s="25"/>
      <c r="B47" s="26" t="s">
        <v>105</v>
      </c>
      <c r="C47" s="27" t="s">
        <v>106</v>
      </c>
      <c r="D47" s="15" t="s">
        <v>107</v>
      </c>
      <c r="E47" s="8" t="s">
        <v>49</v>
      </c>
      <c r="F47" s="8" t="s">
        <v>49</v>
      </c>
      <c r="G47" s="13">
        <v>1</v>
      </c>
      <c r="H47" s="8">
        <v>2</v>
      </c>
      <c r="I47" s="11">
        <v>200</v>
      </c>
    </row>
    <row r="48" spans="1:9" ht="19.5" customHeight="1">
      <c r="A48" s="25" t="s">
        <v>62</v>
      </c>
      <c r="B48" s="30" t="s">
        <v>29</v>
      </c>
      <c r="C48" s="27"/>
      <c r="D48" s="16"/>
      <c r="E48" s="14"/>
      <c r="F48" s="3"/>
      <c r="G48" s="3"/>
      <c r="H48" s="3"/>
      <c r="I48" s="11"/>
    </row>
    <row r="49" spans="1:9" ht="19.5" customHeight="1">
      <c r="A49" s="25"/>
      <c r="B49" s="26" t="s">
        <v>88</v>
      </c>
      <c r="C49" s="27" t="s">
        <v>16</v>
      </c>
      <c r="D49" s="15" t="s">
        <v>50</v>
      </c>
      <c r="E49" s="8" t="s">
        <v>49</v>
      </c>
      <c r="F49" s="8" t="s">
        <v>49</v>
      </c>
      <c r="G49" s="15" t="s">
        <v>50</v>
      </c>
      <c r="H49" s="15" t="s">
        <v>98</v>
      </c>
      <c r="I49" s="11">
        <v>100</v>
      </c>
    </row>
    <row r="50" spans="1:9" ht="22.5" customHeight="1">
      <c r="A50" s="25" t="s">
        <v>63</v>
      </c>
      <c r="B50" s="30" t="s">
        <v>30</v>
      </c>
      <c r="C50" s="27"/>
      <c r="D50" s="10"/>
      <c r="E50" s="9"/>
      <c r="F50" s="8"/>
      <c r="G50" s="9"/>
      <c r="H50" s="10"/>
      <c r="I50" s="12"/>
    </row>
    <row r="51" spans="1:9" ht="22.5" customHeight="1">
      <c r="A51" s="25"/>
      <c r="B51" s="26" t="s">
        <v>89</v>
      </c>
      <c r="C51" s="27" t="s">
        <v>7</v>
      </c>
      <c r="D51" s="10">
        <v>4</v>
      </c>
      <c r="E51" s="8"/>
      <c r="F51" s="8"/>
      <c r="G51" s="13">
        <v>4</v>
      </c>
      <c r="H51" s="8">
        <v>4</v>
      </c>
      <c r="I51" s="12">
        <f>H51*100/D51</f>
        <v>100</v>
      </c>
    </row>
    <row r="52" spans="1:9" ht="19.5" customHeight="1">
      <c r="A52" s="25" t="s">
        <v>64</v>
      </c>
      <c r="B52" s="29" t="s">
        <v>31</v>
      </c>
      <c r="C52" s="27"/>
      <c r="D52" s="17"/>
      <c r="E52" s="17"/>
      <c r="F52" s="17"/>
      <c r="G52" s="17"/>
      <c r="H52" s="17"/>
      <c r="I52" s="63"/>
    </row>
    <row r="53" spans="1:9" ht="30" customHeight="1">
      <c r="A53" s="25" t="s">
        <v>65</v>
      </c>
      <c r="B53" s="30" t="s">
        <v>32</v>
      </c>
      <c r="C53" s="27"/>
      <c r="D53" s="17"/>
      <c r="E53" s="17"/>
      <c r="F53" s="17"/>
      <c r="G53" s="17"/>
      <c r="H53" s="17"/>
      <c r="I53" s="17"/>
    </row>
    <row r="54" spans="1:9" ht="23.25" customHeight="1">
      <c r="A54" s="25"/>
      <c r="B54" s="26" t="s">
        <v>90</v>
      </c>
      <c r="C54" s="27" t="s">
        <v>16</v>
      </c>
      <c r="D54" s="32" t="s">
        <v>49</v>
      </c>
      <c r="E54" s="8" t="s">
        <v>49</v>
      </c>
      <c r="F54" s="8" t="s">
        <v>49</v>
      </c>
      <c r="G54" s="13" t="s">
        <v>49</v>
      </c>
      <c r="H54" s="8" t="s">
        <v>49</v>
      </c>
      <c r="I54" s="11" t="s">
        <v>49</v>
      </c>
    </row>
    <row r="55" spans="1:9" ht="23.25" customHeight="1">
      <c r="A55" s="25" t="s">
        <v>66</v>
      </c>
      <c r="B55" s="31" t="s">
        <v>86</v>
      </c>
      <c r="C55" s="27"/>
      <c r="D55" s="17"/>
      <c r="E55" s="17"/>
      <c r="F55" s="17"/>
      <c r="G55" s="17"/>
      <c r="H55" s="17"/>
      <c r="I55" s="17"/>
    </row>
    <row r="56" spans="1:9" ht="23.25" customHeight="1">
      <c r="A56" s="25"/>
      <c r="B56" s="26" t="s">
        <v>87</v>
      </c>
      <c r="C56" s="27" t="s">
        <v>40</v>
      </c>
      <c r="D56" s="32" t="s">
        <v>49</v>
      </c>
      <c r="E56" s="8" t="s">
        <v>49</v>
      </c>
      <c r="F56" s="8" t="s">
        <v>49</v>
      </c>
      <c r="G56" s="13" t="s">
        <v>49</v>
      </c>
      <c r="H56" s="8" t="s">
        <v>49</v>
      </c>
      <c r="I56" s="11" t="s">
        <v>49</v>
      </c>
    </row>
    <row r="57" spans="1:9" ht="23.25" customHeight="1">
      <c r="A57" s="73"/>
      <c r="B57" s="41"/>
      <c r="C57" s="42"/>
      <c r="D57" s="62"/>
      <c r="E57" s="78"/>
      <c r="F57" s="78"/>
      <c r="G57" s="79"/>
      <c r="H57" s="78"/>
      <c r="I57" s="80"/>
    </row>
    <row r="58" spans="1:2" s="43" customFormat="1" ht="21">
      <c r="A58" s="41" t="s">
        <v>129</v>
      </c>
      <c r="B58" s="42"/>
    </row>
    <row r="59" spans="1:2" s="43" customFormat="1" ht="21">
      <c r="A59" s="41"/>
      <c r="B59" s="45" t="s">
        <v>141</v>
      </c>
    </row>
    <row r="60" spans="1:2" s="43" customFormat="1" ht="21">
      <c r="A60" s="41" t="s">
        <v>130</v>
      </c>
      <c r="B60" s="42"/>
    </row>
    <row r="61" spans="1:2" s="43" customFormat="1" ht="21">
      <c r="A61" s="41" t="s">
        <v>127</v>
      </c>
      <c r="B61" s="42"/>
    </row>
    <row r="62" spans="1:2" s="43" customFormat="1" ht="21">
      <c r="A62" s="64" t="s">
        <v>113</v>
      </c>
      <c r="B62" s="45"/>
    </row>
    <row r="63" spans="1:2" s="43" customFormat="1" ht="21">
      <c r="A63" s="64" t="s">
        <v>125</v>
      </c>
      <c r="B63" s="45"/>
    </row>
    <row r="64" spans="1:2" s="43" customFormat="1" ht="21">
      <c r="A64" s="64" t="s">
        <v>131</v>
      </c>
      <c r="B64" s="45"/>
    </row>
    <row r="65" spans="1:2" s="43" customFormat="1" ht="21">
      <c r="A65" s="41" t="s">
        <v>132</v>
      </c>
      <c r="B65" s="45"/>
    </row>
    <row r="66" spans="1:2" s="43" customFormat="1" ht="21">
      <c r="A66" s="41" t="s">
        <v>133</v>
      </c>
      <c r="B66" s="45"/>
    </row>
    <row r="67" spans="1:2" s="43" customFormat="1" ht="21">
      <c r="A67" s="41" t="s">
        <v>134</v>
      </c>
      <c r="B67" s="45"/>
    </row>
    <row r="68" spans="1:2" s="43" customFormat="1" ht="21">
      <c r="A68" s="41" t="s">
        <v>135</v>
      </c>
      <c r="B68" s="45"/>
    </row>
    <row r="69" spans="1:2" s="43" customFormat="1" ht="21">
      <c r="A69" s="41" t="s">
        <v>136</v>
      </c>
      <c r="B69" s="45"/>
    </row>
    <row r="70" spans="1:2" s="43" customFormat="1" ht="21">
      <c r="A70" s="41" t="s">
        <v>137</v>
      </c>
      <c r="B70" s="45"/>
    </row>
    <row r="71" spans="1:2" s="43" customFormat="1" ht="21">
      <c r="A71" s="41" t="s">
        <v>138</v>
      </c>
      <c r="B71" s="45"/>
    </row>
    <row r="72" spans="1:2" s="43" customFormat="1" ht="21">
      <c r="A72" s="41" t="s">
        <v>139</v>
      </c>
      <c r="B72" s="45"/>
    </row>
    <row r="73" spans="1:2" s="43" customFormat="1" ht="21">
      <c r="A73" s="41" t="s">
        <v>140</v>
      </c>
      <c r="B73" s="45"/>
    </row>
    <row r="74" spans="1:2" s="43" customFormat="1" ht="21">
      <c r="A74" s="41"/>
      <c r="B74" s="45"/>
    </row>
    <row r="75" spans="1:9" s="43" customFormat="1" ht="21">
      <c r="A75" s="25" t="s">
        <v>67</v>
      </c>
      <c r="B75" s="30" t="s">
        <v>33</v>
      </c>
      <c r="C75" s="27"/>
      <c r="D75" s="17"/>
      <c r="E75" s="17"/>
      <c r="F75" s="17"/>
      <c r="G75" s="17"/>
      <c r="H75" s="17"/>
      <c r="I75" s="17"/>
    </row>
    <row r="76" spans="1:9" s="43" customFormat="1" ht="21">
      <c r="A76" s="34"/>
      <c r="B76" s="35" t="s">
        <v>85</v>
      </c>
      <c r="C76" s="36" t="s">
        <v>16</v>
      </c>
      <c r="D76" s="37" t="s">
        <v>49</v>
      </c>
      <c r="E76" s="61" t="s">
        <v>49</v>
      </c>
      <c r="F76" s="61" t="s">
        <v>49</v>
      </c>
      <c r="G76" s="58" t="s">
        <v>49</v>
      </c>
      <c r="H76" s="61" t="s">
        <v>49</v>
      </c>
      <c r="I76" s="60" t="s">
        <v>49</v>
      </c>
    </row>
    <row r="77" spans="1:9" ht="21">
      <c r="A77" s="25" t="s">
        <v>59</v>
      </c>
      <c r="B77" s="29" t="s">
        <v>28</v>
      </c>
      <c r="C77" s="25"/>
      <c r="D77" s="17"/>
      <c r="E77" s="17"/>
      <c r="F77" s="17"/>
      <c r="G77" s="17"/>
      <c r="H77" s="17"/>
      <c r="I77" s="17"/>
    </row>
    <row r="78" spans="1:9" ht="21">
      <c r="A78" s="25" t="s">
        <v>68</v>
      </c>
      <c r="B78" s="30" t="s">
        <v>34</v>
      </c>
      <c r="C78" s="25"/>
      <c r="D78" s="17"/>
      <c r="E78" s="17"/>
      <c r="F78" s="17"/>
      <c r="G78" s="17"/>
      <c r="H78" s="17"/>
      <c r="I78" s="17"/>
    </row>
    <row r="79" spans="1:9" ht="21">
      <c r="A79" s="25"/>
      <c r="B79" s="38" t="s">
        <v>91</v>
      </c>
      <c r="C79" s="25" t="s">
        <v>42</v>
      </c>
      <c r="D79" s="17" t="s">
        <v>71</v>
      </c>
      <c r="E79" s="32" t="s">
        <v>49</v>
      </c>
      <c r="F79" s="32" t="s">
        <v>49</v>
      </c>
      <c r="G79" s="32" t="s">
        <v>71</v>
      </c>
      <c r="H79" s="46" t="s">
        <v>110</v>
      </c>
      <c r="I79" s="11">
        <f>8953*100/9000</f>
        <v>99.47777777777777</v>
      </c>
    </row>
    <row r="80" spans="1:9" ht="21">
      <c r="A80" s="25"/>
      <c r="B80" s="26" t="s">
        <v>35</v>
      </c>
      <c r="C80" s="27" t="s">
        <v>41</v>
      </c>
      <c r="D80" s="17" t="s">
        <v>69</v>
      </c>
      <c r="E80" s="32" t="s">
        <v>49</v>
      </c>
      <c r="F80" s="32" t="s">
        <v>49</v>
      </c>
      <c r="G80" s="32" t="s">
        <v>69</v>
      </c>
      <c r="H80" s="46" t="s">
        <v>111</v>
      </c>
      <c r="I80" s="11">
        <f>8147*100/7800</f>
        <v>104.44871794871794</v>
      </c>
    </row>
    <row r="81" spans="1:9" ht="21">
      <c r="A81" s="25"/>
      <c r="B81" s="26" t="s">
        <v>36</v>
      </c>
      <c r="C81" s="27" t="s">
        <v>43</v>
      </c>
      <c r="D81" s="17" t="s">
        <v>70</v>
      </c>
      <c r="E81" s="32" t="s">
        <v>49</v>
      </c>
      <c r="F81" s="32" t="s">
        <v>49</v>
      </c>
      <c r="G81" s="32" t="s">
        <v>70</v>
      </c>
      <c r="H81" s="32" t="s">
        <v>108</v>
      </c>
      <c r="I81" s="65">
        <f>601*100/1200</f>
        <v>50.083333333333336</v>
      </c>
    </row>
    <row r="82" spans="1:9" ht="21">
      <c r="A82" s="25"/>
      <c r="B82" s="26" t="s">
        <v>37</v>
      </c>
      <c r="C82" s="27" t="s">
        <v>42</v>
      </c>
      <c r="D82" s="32" t="s">
        <v>49</v>
      </c>
      <c r="E82" s="32" t="s">
        <v>49</v>
      </c>
      <c r="F82" s="32" t="s">
        <v>49</v>
      </c>
      <c r="G82" s="32" t="s">
        <v>49</v>
      </c>
      <c r="H82" s="33" t="s">
        <v>103</v>
      </c>
      <c r="I82" s="32" t="s">
        <v>49</v>
      </c>
    </row>
    <row r="83" spans="1:9" ht="21">
      <c r="A83" s="25"/>
      <c r="B83" s="26" t="s">
        <v>38</v>
      </c>
      <c r="C83" s="27" t="s">
        <v>44</v>
      </c>
      <c r="D83" s="32" t="s">
        <v>49</v>
      </c>
      <c r="E83" s="32" t="s">
        <v>49</v>
      </c>
      <c r="F83" s="32" t="s">
        <v>49</v>
      </c>
      <c r="G83" s="32" t="s">
        <v>49</v>
      </c>
      <c r="H83" s="33" t="s">
        <v>109</v>
      </c>
      <c r="I83" s="32" t="s">
        <v>49</v>
      </c>
    </row>
    <row r="84" spans="1:9" ht="21">
      <c r="A84" s="25"/>
      <c r="B84" s="38" t="s">
        <v>92</v>
      </c>
      <c r="C84" s="25" t="s">
        <v>42</v>
      </c>
      <c r="D84" s="33" t="s">
        <v>100</v>
      </c>
      <c r="E84" s="32" t="s">
        <v>49</v>
      </c>
      <c r="F84" s="32" t="s">
        <v>49</v>
      </c>
      <c r="G84" s="46" t="s">
        <v>101</v>
      </c>
      <c r="H84" s="33" t="s">
        <v>104</v>
      </c>
      <c r="I84" s="32">
        <f>127*100/80</f>
        <v>158.75</v>
      </c>
    </row>
    <row r="85" spans="1:9" ht="21">
      <c r="A85" s="25"/>
      <c r="B85" s="39" t="s">
        <v>93</v>
      </c>
      <c r="C85" s="27"/>
      <c r="D85" s="33"/>
      <c r="E85" s="17"/>
      <c r="F85" s="32"/>
      <c r="G85" s="17"/>
      <c r="H85" s="32"/>
      <c r="I85" s="32"/>
    </row>
    <row r="86" spans="1:9" ht="21">
      <c r="A86" s="25"/>
      <c r="B86" s="26" t="s">
        <v>39</v>
      </c>
      <c r="C86" s="27" t="s">
        <v>16</v>
      </c>
      <c r="D86" s="33" t="s">
        <v>100</v>
      </c>
      <c r="E86" s="32" t="s">
        <v>49</v>
      </c>
      <c r="F86" s="32" t="s">
        <v>49</v>
      </c>
      <c r="G86" s="46" t="s">
        <v>101</v>
      </c>
      <c r="H86" s="33" t="s">
        <v>100</v>
      </c>
      <c r="I86" s="65">
        <f>80*100/80</f>
        <v>100</v>
      </c>
    </row>
    <row r="87" spans="1:9" ht="21">
      <c r="A87" s="25"/>
      <c r="B87" s="39" t="s">
        <v>94</v>
      </c>
      <c r="C87" s="27" t="s">
        <v>41</v>
      </c>
      <c r="D87" s="32" t="s">
        <v>49</v>
      </c>
      <c r="E87" s="32" t="s">
        <v>49</v>
      </c>
      <c r="F87" s="32" t="s">
        <v>49</v>
      </c>
      <c r="G87" s="32" t="s">
        <v>49</v>
      </c>
      <c r="H87" s="32" t="s">
        <v>49</v>
      </c>
      <c r="I87" s="32" t="s">
        <v>49</v>
      </c>
    </row>
    <row r="88" spans="1:9" ht="21">
      <c r="A88" s="66"/>
      <c r="B88" s="67" t="s">
        <v>95</v>
      </c>
      <c r="C88" s="68" t="s">
        <v>16</v>
      </c>
      <c r="D88" s="69" t="s">
        <v>49</v>
      </c>
      <c r="E88" s="69" t="s">
        <v>49</v>
      </c>
      <c r="F88" s="69" t="s">
        <v>49</v>
      </c>
      <c r="G88" s="69" t="s">
        <v>49</v>
      </c>
      <c r="H88" s="70" t="s">
        <v>102</v>
      </c>
      <c r="I88" s="69" t="s">
        <v>49</v>
      </c>
    </row>
    <row r="89" spans="1:9" ht="21">
      <c r="A89" s="25"/>
      <c r="B89" s="30" t="s">
        <v>117</v>
      </c>
      <c r="C89" s="25"/>
      <c r="D89" s="17"/>
      <c r="E89" s="17"/>
      <c r="F89" s="17"/>
      <c r="G89" s="17"/>
      <c r="H89" s="17"/>
      <c r="I89" s="17"/>
    </row>
    <row r="90" spans="1:9" ht="21">
      <c r="A90" s="25"/>
      <c r="B90" s="38" t="s">
        <v>91</v>
      </c>
      <c r="C90" s="25" t="s">
        <v>42</v>
      </c>
      <c r="D90" s="17" t="s">
        <v>114</v>
      </c>
      <c r="E90" s="32" t="s">
        <v>49</v>
      </c>
      <c r="F90" s="32" t="s">
        <v>49</v>
      </c>
      <c r="G90" s="17" t="s">
        <v>114</v>
      </c>
      <c r="H90" s="17" t="s">
        <v>123</v>
      </c>
      <c r="I90" s="11">
        <f>3584*100/3600</f>
        <v>99.55555555555556</v>
      </c>
    </row>
    <row r="91" spans="1:9" ht="21">
      <c r="A91" s="25"/>
      <c r="B91" s="26" t="s">
        <v>35</v>
      </c>
      <c r="C91" s="27" t="s">
        <v>41</v>
      </c>
      <c r="D91" s="17" t="s">
        <v>114</v>
      </c>
      <c r="E91" s="32" t="s">
        <v>49</v>
      </c>
      <c r="F91" s="32" t="s">
        <v>49</v>
      </c>
      <c r="G91" s="17" t="s">
        <v>114</v>
      </c>
      <c r="H91" s="17" t="s">
        <v>124</v>
      </c>
      <c r="I91" s="11">
        <f>3491*100/3600</f>
        <v>96.97222222222223</v>
      </c>
    </row>
    <row r="92" spans="1:9" ht="21">
      <c r="A92" s="25"/>
      <c r="B92" s="26" t="s">
        <v>36</v>
      </c>
      <c r="C92" s="27" t="s">
        <v>43</v>
      </c>
      <c r="D92" s="32" t="s">
        <v>49</v>
      </c>
      <c r="E92" s="32" t="s">
        <v>49</v>
      </c>
      <c r="F92" s="32" t="s">
        <v>49</v>
      </c>
      <c r="G92" s="32" t="s">
        <v>49</v>
      </c>
      <c r="H92" s="32" t="s">
        <v>49</v>
      </c>
      <c r="I92" s="32" t="s">
        <v>49</v>
      </c>
    </row>
    <row r="93" spans="1:9" ht="21">
      <c r="A93" s="25"/>
      <c r="B93" s="26" t="s">
        <v>37</v>
      </c>
      <c r="C93" s="27" t="s">
        <v>42</v>
      </c>
      <c r="D93" s="32" t="s">
        <v>49</v>
      </c>
      <c r="E93" s="32" t="s">
        <v>49</v>
      </c>
      <c r="F93" s="32" t="s">
        <v>49</v>
      </c>
      <c r="G93" s="32" t="s">
        <v>49</v>
      </c>
      <c r="H93" s="33" t="s">
        <v>118</v>
      </c>
      <c r="I93" s="32" t="s">
        <v>49</v>
      </c>
    </row>
    <row r="94" spans="1:9" ht="21">
      <c r="A94" s="25"/>
      <c r="B94" s="26" t="s">
        <v>38</v>
      </c>
      <c r="C94" s="27" t="s">
        <v>44</v>
      </c>
      <c r="D94" s="32" t="s">
        <v>49</v>
      </c>
      <c r="E94" s="32" t="s">
        <v>49</v>
      </c>
      <c r="F94" s="32" t="s">
        <v>49</v>
      </c>
      <c r="G94" s="32" t="s">
        <v>49</v>
      </c>
      <c r="H94" s="33" t="s">
        <v>119</v>
      </c>
      <c r="I94" s="32" t="s">
        <v>49</v>
      </c>
    </row>
    <row r="95" spans="1:9" ht="21">
      <c r="A95" s="25"/>
      <c r="B95" s="38" t="s">
        <v>92</v>
      </c>
      <c r="C95" s="25" t="s">
        <v>42</v>
      </c>
      <c r="D95" s="33" t="s">
        <v>115</v>
      </c>
      <c r="E95" s="32" t="s">
        <v>49</v>
      </c>
      <c r="F95" s="32" t="s">
        <v>49</v>
      </c>
      <c r="G95" s="46" t="s">
        <v>116</v>
      </c>
      <c r="H95" s="33" t="s">
        <v>120</v>
      </c>
      <c r="I95" s="32">
        <v>156.25</v>
      </c>
    </row>
    <row r="96" spans="1:9" ht="21">
      <c r="A96" s="25"/>
      <c r="B96" s="39" t="s">
        <v>93</v>
      </c>
      <c r="C96" s="27"/>
      <c r="D96" s="33"/>
      <c r="E96" s="17"/>
      <c r="F96" s="32"/>
      <c r="G96" s="17"/>
      <c r="H96" s="32"/>
      <c r="I96" s="32"/>
    </row>
    <row r="97" spans="1:9" ht="21">
      <c r="A97" s="25"/>
      <c r="B97" s="26" t="s">
        <v>39</v>
      </c>
      <c r="C97" s="27" t="s">
        <v>16</v>
      </c>
      <c r="D97" s="33" t="s">
        <v>115</v>
      </c>
      <c r="E97" s="32" t="s">
        <v>49</v>
      </c>
      <c r="F97" s="32" t="s">
        <v>49</v>
      </c>
      <c r="G97" s="46" t="s">
        <v>116</v>
      </c>
      <c r="H97" s="33" t="s">
        <v>115</v>
      </c>
      <c r="I97" s="32">
        <v>100</v>
      </c>
    </row>
    <row r="98" spans="1:9" ht="21">
      <c r="A98" s="25"/>
      <c r="B98" s="39" t="s">
        <v>95</v>
      </c>
      <c r="C98" s="27" t="s">
        <v>16</v>
      </c>
      <c r="D98" s="32" t="s">
        <v>49</v>
      </c>
      <c r="E98" s="32" t="s">
        <v>49</v>
      </c>
      <c r="F98" s="32" t="s">
        <v>49</v>
      </c>
      <c r="G98" s="32" t="s">
        <v>49</v>
      </c>
      <c r="H98" s="33" t="s">
        <v>121</v>
      </c>
      <c r="I98" s="32" t="s">
        <v>49</v>
      </c>
    </row>
    <row r="99" spans="1:9" ht="21">
      <c r="A99" s="48"/>
      <c r="B99" s="76" t="s">
        <v>122</v>
      </c>
      <c r="C99" s="48"/>
      <c r="D99" s="63"/>
      <c r="E99" s="63"/>
      <c r="F99" s="63"/>
      <c r="G99" s="63"/>
      <c r="H99" s="63"/>
      <c r="I99" s="63"/>
    </row>
    <row r="100" spans="1:9" ht="21">
      <c r="A100" s="25"/>
      <c r="B100" s="38" t="s">
        <v>91</v>
      </c>
      <c r="C100" s="25" t="s">
        <v>42</v>
      </c>
      <c r="D100" s="17" t="s">
        <v>114</v>
      </c>
      <c r="E100" s="32" t="s">
        <v>49</v>
      </c>
      <c r="F100" s="32" t="s">
        <v>49</v>
      </c>
      <c r="G100" s="17" t="s">
        <v>114</v>
      </c>
      <c r="H100" s="17" t="s">
        <v>123</v>
      </c>
      <c r="I100" s="11">
        <f>3584*100/3600</f>
        <v>99.55555555555556</v>
      </c>
    </row>
    <row r="101" spans="1:9" ht="21">
      <c r="A101" s="25"/>
      <c r="B101" s="26" t="s">
        <v>35</v>
      </c>
      <c r="C101" s="27" t="s">
        <v>41</v>
      </c>
      <c r="D101" s="17" t="s">
        <v>114</v>
      </c>
      <c r="E101" s="32" t="s">
        <v>49</v>
      </c>
      <c r="F101" s="32" t="s">
        <v>49</v>
      </c>
      <c r="G101" s="17" t="s">
        <v>114</v>
      </c>
      <c r="H101" s="17" t="s">
        <v>124</v>
      </c>
      <c r="I101" s="11">
        <f>3491*100/3600</f>
        <v>96.97222222222223</v>
      </c>
    </row>
    <row r="102" spans="1:9" ht="21">
      <c r="A102" s="25"/>
      <c r="B102" s="26" t="s">
        <v>36</v>
      </c>
      <c r="C102" s="27" t="s">
        <v>43</v>
      </c>
      <c r="D102" s="32" t="s">
        <v>49</v>
      </c>
      <c r="E102" s="32" t="s">
        <v>49</v>
      </c>
      <c r="F102" s="32" t="s">
        <v>49</v>
      </c>
      <c r="G102" s="32" t="s">
        <v>49</v>
      </c>
      <c r="H102" s="32" t="s">
        <v>49</v>
      </c>
      <c r="I102" s="32" t="s">
        <v>49</v>
      </c>
    </row>
    <row r="103" spans="1:9" ht="21">
      <c r="A103" s="25"/>
      <c r="B103" s="26" t="s">
        <v>37</v>
      </c>
      <c r="C103" s="27" t="s">
        <v>42</v>
      </c>
      <c r="D103" s="32" t="s">
        <v>49</v>
      </c>
      <c r="E103" s="32" t="s">
        <v>49</v>
      </c>
      <c r="F103" s="32" t="s">
        <v>49</v>
      </c>
      <c r="G103" s="32" t="s">
        <v>49</v>
      </c>
      <c r="H103" s="33" t="s">
        <v>118</v>
      </c>
      <c r="I103" s="32" t="s">
        <v>49</v>
      </c>
    </row>
    <row r="104" spans="1:9" ht="21">
      <c r="A104" s="25"/>
      <c r="B104" s="26" t="s">
        <v>38</v>
      </c>
      <c r="C104" s="27" t="s">
        <v>44</v>
      </c>
      <c r="D104" s="32" t="s">
        <v>49</v>
      </c>
      <c r="E104" s="32" t="s">
        <v>49</v>
      </c>
      <c r="F104" s="32" t="s">
        <v>49</v>
      </c>
      <c r="G104" s="32" t="s">
        <v>49</v>
      </c>
      <c r="H104" s="33" t="s">
        <v>119</v>
      </c>
      <c r="I104" s="32" t="s">
        <v>49</v>
      </c>
    </row>
    <row r="105" spans="1:9" ht="21">
      <c r="A105" s="25"/>
      <c r="B105" s="38" t="s">
        <v>92</v>
      </c>
      <c r="C105" s="25" t="s">
        <v>42</v>
      </c>
      <c r="D105" s="33" t="s">
        <v>115</v>
      </c>
      <c r="E105" s="32" t="s">
        <v>49</v>
      </c>
      <c r="F105" s="32" t="s">
        <v>49</v>
      </c>
      <c r="G105" s="33" t="s">
        <v>115</v>
      </c>
      <c r="H105" s="33" t="s">
        <v>120</v>
      </c>
      <c r="I105" s="32">
        <v>156.25</v>
      </c>
    </row>
    <row r="106" spans="1:9" ht="21">
      <c r="A106" s="25"/>
      <c r="B106" s="39" t="s">
        <v>93</v>
      </c>
      <c r="C106" s="27"/>
      <c r="D106" s="33"/>
      <c r="E106" s="33"/>
      <c r="F106" s="33"/>
      <c r="G106" s="17"/>
      <c r="H106" s="17"/>
      <c r="I106" s="17"/>
    </row>
    <row r="107" spans="1:9" ht="21">
      <c r="A107" s="25"/>
      <c r="B107" s="26" t="s">
        <v>39</v>
      </c>
      <c r="C107" s="27" t="s">
        <v>16</v>
      </c>
      <c r="D107" s="33" t="s">
        <v>115</v>
      </c>
      <c r="E107" s="33"/>
      <c r="F107" s="33"/>
      <c r="G107" s="33" t="s">
        <v>115</v>
      </c>
      <c r="H107" s="33" t="s">
        <v>115</v>
      </c>
      <c r="I107" s="65">
        <v>100</v>
      </c>
    </row>
    <row r="108" spans="1:9" ht="21">
      <c r="A108" s="34"/>
      <c r="B108" s="40" t="s">
        <v>95</v>
      </c>
      <c r="C108" s="36" t="s">
        <v>16</v>
      </c>
      <c r="D108" s="37" t="s">
        <v>49</v>
      </c>
      <c r="E108" s="37" t="s">
        <v>49</v>
      </c>
      <c r="F108" s="37" t="s">
        <v>49</v>
      </c>
      <c r="G108" s="37" t="s">
        <v>49</v>
      </c>
      <c r="H108" s="77" t="s">
        <v>121</v>
      </c>
      <c r="I108" s="37" t="s">
        <v>49</v>
      </c>
    </row>
    <row r="109" spans="1:9" ht="21">
      <c r="A109" s="73"/>
      <c r="B109" s="74"/>
      <c r="C109" s="42"/>
      <c r="D109" s="62"/>
      <c r="E109" s="62"/>
      <c r="F109" s="75"/>
      <c r="G109" s="62"/>
      <c r="H109" s="75"/>
      <c r="I109" s="62"/>
    </row>
    <row r="110" spans="1:9" ht="21">
      <c r="A110" s="73"/>
      <c r="B110" s="74"/>
      <c r="C110" s="42"/>
      <c r="D110" s="62"/>
      <c r="E110" s="62"/>
      <c r="F110" s="75"/>
      <c r="G110" s="62"/>
      <c r="H110" s="75"/>
      <c r="I110" s="62"/>
    </row>
    <row r="111" spans="1:9" ht="21">
      <c r="A111" s="73"/>
      <c r="B111" s="74"/>
      <c r="C111" s="42"/>
      <c r="D111" s="62"/>
      <c r="E111" s="62"/>
      <c r="F111" s="75"/>
      <c r="G111" s="62"/>
      <c r="H111" s="75"/>
      <c r="I111" s="62"/>
    </row>
    <row r="112" spans="6:9" ht="21">
      <c r="F112" s="47"/>
      <c r="I112" s="47"/>
    </row>
    <row r="113" spans="1:9" ht="21">
      <c r="A113" s="41"/>
      <c r="B113" s="42"/>
      <c r="C113" s="43"/>
      <c r="D113" s="43"/>
      <c r="E113" s="43"/>
      <c r="F113" s="43"/>
      <c r="G113" s="43"/>
      <c r="H113" s="43"/>
      <c r="I113" s="43"/>
    </row>
    <row r="114" spans="1:9" ht="21">
      <c r="A114" s="41"/>
      <c r="B114" s="42"/>
      <c r="C114" s="43"/>
      <c r="D114" s="43"/>
      <c r="E114" s="43"/>
      <c r="F114" s="43"/>
      <c r="G114" s="43"/>
      <c r="H114" s="43"/>
      <c r="I114" s="43"/>
    </row>
    <row r="115" spans="1:9" ht="21">
      <c r="A115" s="41"/>
      <c r="B115" s="45"/>
      <c r="C115" s="43"/>
      <c r="D115" s="43"/>
      <c r="E115" s="43"/>
      <c r="F115" s="43"/>
      <c r="G115" s="43"/>
      <c r="H115" s="43"/>
      <c r="I115" s="43"/>
    </row>
    <row r="116" spans="1:9" ht="21">
      <c r="A116" s="64"/>
      <c r="B116" s="45"/>
      <c r="C116" s="43"/>
      <c r="D116" s="43"/>
      <c r="E116" s="43"/>
      <c r="F116" s="43"/>
      <c r="G116" s="43"/>
      <c r="H116" s="43"/>
      <c r="I116" s="43"/>
    </row>
    <row r="117" spans="1:9" ht="21">
      <c r="A117" s="41"/>
      <c r="B117" s="45"/>
      <c r="C117" s="43"/>
      <c r="D117" s="43"/>
      <c r="E117" s="43"/>
      <c r="F117" s="43"/>
      <c r="G117" s="43"/>
      <c r="H117" s="43"/>
      <c r="I117" s="43"/>
    </row>
    <row r="118" spans="1:9" ht="21">
      <c r="A118" s="41"/>
      <c r="B118" s="45"/>
      <c r="C118" s="43"/>
      <c r="D118" s="43"/>
      <c r="E118" s="43"/>
      <c r="F118" s="43"/>
      <c r="G118" s="43"/>
      <c r="H118" s="43"/>
      <c r="I118" s="43"/>
    </row>
    <row r="119" spans="1:9" ht="21">
      <c r="A119" s="41"/>
      <c r="B119" s="45"/>
      <c r="C119" s="43"/>
      <c r="D119" s="43"/>
      <c r="E119" s="43"/>
      <c r="F119" s="43"/>
      <c r="G119" s="43"/>
      <c r="H119" s="43"/>
      <c r="I119" s="43"/>
    </row>
    <row r="120" spans="1:9" ht="21">
      <c r="A120" s="41"/>
      <c r="B120" s="45"/>
      <c r="C120" s="43"/>
      <c r="D120" s="43"/>
      <c r="E120" s="43"/>
      <c r="F120" s="43"/>
      <c r="G120" s="43"/>
      <c r="H120" s="43"/>
      <c r="I120" s="43"/>
    </row>
    <row r="121" spans="1:9" ht="21">
      <c r="A121" s="41"/>
      <c r="B121" s="45"/>
      <c r="C121" s="43"/>
      <c r="D121" s="43"/>
      <c r="E121" s="43"/>
      <c r="F121" s="43"/>
      <c r="G121" s="43"/>
      <c r="H121" s="43"/>
      <c r="I121" s="43"/>
    </row>
    <row r="122" spans="1:9" ht="21">
      <c r="A122" s="41"/>
      <c r="B122" s="45"/>
      <c r="C122" s="43"/>
      <c r="D122" s="43"/>
      <c r="E122" s="43"/>
      <c r="F122" s="43"/>
      <c r="G122" s="43"/>
      <c r="H122" s="43"/>
      <c r="I122" s="43"/>
    </row>
    <row r="123" spans="1:9" ht="21">
      <c r="A123" s="41"/>
      <c r="B123" s="45"/>
      <c r="C123" s="43"/>
      <c r="D123" s="43"/>
      <c r="E123" s="43"/>
      <c r="F123" s="43"/>
      <c r="G123" s="43"/>
      <c r="H123" s="43"/>
      <c r="I123" s="43"/>
    </row>
    <row r="124" spans="1:9" ht="21">
      <c r="A124" s="41"/>
      <c r="B124" s="45"/>
      <c r="C124" s="43"/>
      <c r="D124" s="43"/>
      <c r="E124" s="43"/>
      <c r="F124" s="43"/>
      <c r="G124" s="43"/>
      <c r="H124" s="43"/>
      <c r="I124" s="43"/>
    </row>
    <row r="125" spans="1:6" ht="21">
      <c r="A125" s="41"/>
      <c r="B125" s="45"/>
      <c r="C125" s="43"/>
      <c r="D125" s="43"/>
      <c r="E125" s="43"/>
      <c r="F125" s="43"/>
    </row>
    <row r="126" ht="21">
      <c r="A126" s="41"/>
    </row>
    <row r="127" ht="21">
      <c r="A127" s="41"/>
    </row>
    <row r="128" ht="21">
      <c r="A128" s="41"/>
    </row>
    <row r="129" ht="21">
      <c r="A129" s="41"/>
    </row>
    <row r="130" ht="21">
      <c r="A130" s="41"/>
    </row>
    <row r="131" ht="21">
      <c r="A131" s="41"/>
    </row>
    <row r="132" ht="21">
      <c r="A132" s="41"/>
    </row>
    <row r="133" ht="21">
      <c r="A133" s="41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2010-09-29T09:52:46Z</cp:lastPrinted>
  <dcterms:created xsi:type="dcterms:W3CDTF">2005-05-14T04:30:46Z</dcterms:created>
  <dcterms:modified xsi:type="dcterms:W3CDTF">2010-09-30T01:55:39Z</dcterms:modified>
  <cp:category/>
  <cp:version/>
  <cp:contentType/>
  <cp:contentStatus/>
</cp:coreProperties>
</file>